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0.00"/>
    <numFmt numFmtId="165" formatCode="&quot;₹&quot;#,##0"/>
    <numFmt numFmtId="166" formatCode="0.0%"/>
    <numFmt numFmtId="167" formatCode="0.0&quot;×&quot;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2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166" fontId="6" fillId="3" borderId="1" applyAlignment="1" pivotButton="0" quotePrefix="0" xfId="0">
      <alignment horizontal="right"/>
    </xf>
    <xf numFmtId="3" fontId="6" fillId="3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0" fontId="8" fillId="0" borderId="1" pivotButton="0" quotePrefix="0" xfId="0"/>
    <xf numFmtId="165" fontId="9" fillId="4" borderId="1" applyAlignment="1" pivotButton="0" quotePrefix="0" xfId="0">
      <alignment horizontal="right"/>
    </xf>
    <xf numFmtId="167" fontId="0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Importing from China — landed cost of one piece</t>
        </is>
      </c>
    </row>
    <row r="3">
      <c r="A3" s="3" t="inlineStr">
        <is>
          <t>Episode 3 · Importing from China · learnbusinesswithj.in/episodes/import-from-china/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Factory price per piece, US$</t>
        </is>
      </c>
      <c r="B7" s="8" t="n">
        <v>3.82</v>
      </c>
      <c r="C7" s="9" t="inlineStr">
        <is>
          <t>Real Alibaba price at 1,000–2,999 pieces</t>
        </is>
      </c>
    </row>
    <row r="8">
      <c r="A8" s="7" t="inlineStr">
        <is>
          <t>Rupees per dollar</t>
        </is>
      </c>
      <c r="B8" s="10" t="n">
        <v>94.83</v>
      </c>
    </row>
    <row r="9">
      <c r="A9" s="7" t="inlineStr">
        <is>
          <t>Freight + insurance to Indian port, per piece (₹)</t>
        </is>
      </c>
      <c r="B9" s="11" t="n">
        <v>5</v>
      </c>
      <c r="C9" s="9" t="inlineStr">
        <is>
          <t>Added to the assessable value</t>
        </is>
      </c>
    </row>
    <row r="10">
      <c r="A10" s="7" t="inlineStr">
        <is>
          <t>Basic customs duty</t>
        </is>
      </c>
      <c r="B10" s="12" t="n">
        <v>0.2</v>
      </c>
    </row>
    <row r="11">
      <c r="A11" s="7" t="inlineStr">
        <is>
          <t>Social welfare surcharge (on the duty)</t>
        </is>
      </c>
      <c r="B11" s="12" t="n">
        <v>0.1</v>
      </c>
    </row>
    <row r="12">
      <c r="A12" s="7" t="inlineStr">
        <is>
          <t>Anti-dumping duty, US$ per tonne</t>
        </is>
      </c>
      <c r="B12" s="13" t="n">
        <v>1732</v>
      </c>
      <c r="C12" s="9" t="inlineStr">
        <is>
          <t>Vacuum bottles from China</t>
        </is>
      </c>
    </row>
    <row r="13">
      <c r="A13" s="7" t="inlineStr">
        <is>
          <t>Weight per piece, kg</t>
        </is>
      </c>
      <c r="B13" s="10" t="n">
        <v>0.3</v>
      </c>
    </row>
    <row r="14">
      <c r="A14" s="7" t="inlineStr">
        <is>
          <t>Shipping + clearance per piece (₹)</t>
        </is>
      </c>
      <c r="B14" s="11" t="n">
        <v>42</v>
      </c>
    </row>
    <row r="15">
      <c r="A15" s="7" t="inlineStr">
        <is>
          <t>Your selling price (₹, incl. GST)</t>
        </is>
      </c>
      <c r="B15" s="11" t="n">
        <v>599</v>
      </c>
    </row>
    <row r="16">
      <c r="A16" s="7" t="inlineStr">
        <is>
          <t>GST rate on the sale</t>
        </is>
      </c>
      <c r="B16" s="12" t="n">
        <v>0.18</v>
      </c>
    </row>
    <row r="17">
      <c r="A17" s="7" t="inlineStr">
        <is>
          <t>Marketplace closing fee (₹)</t>
        </is>
      </c>
      <c r="B17" s="11" t="n">
        <v>23</v>
      </c>
    </row>
    <row r="18">
      <c r="A18" s="5" t="inlineStr">
        <is>
          <t>LANDED COST</t>
        </is>
      </c>
      <c r="B18" s="6" t="n"/>
      <c r="C18" s="6" t="n"/>
    </row>
    <row r="19">
      <c r="A19" s="7" t="inlineStr">
        <is>
          <t>Factory price in rupees</t>
        </is>
      </c>
      <c r="B19" s="14">
        <f>B7*B8</f>
        <v/>
      </c>
    </row>
    <row r="20">
      <c r="A20" s="7" t="inlineStr">
        <is>
          <t>Assessable value</t>
        </is>
      </c>
      <c r="B20" s="14">
        <f>B19+B9</f>
        <v/>
      </c>
    </row>
    <row r="21">
      <c r="A21" s="7" t="inlineStr">
        <is>
          <t>Basic customs duty</t>
        </is>
      </c>
      <c r="B21" s="14">
        <f>B20*B10</f>
        <v/>
      </c>
    </row>
    <row r="22">
      <c r="A22" s="7" t="inlineStr">
        <is>
          <t>Surcharge</t>
        </is>
      </c>
      <c r="B22" s="14">
        <f>B21*B11</f>
        <v/>
      </c>
    </row>
    <row r="23">
      <c r="A23" s="7" t="inlineStr">
        <is>
          <t>Anti-dumping duty</t>
        </is>
      </c>
      <c r="B23" s="14">
        <f>B12*B13/1000*B8</f>
        <v/>
      </c>
    </row>
    <row r="24">
      <c r="A24" s="15" t="inlineStr">
        <is>
          <t>Landed cost (before GST, which you claim back)</t>
        </is>
      </c>
      <c r="B24" s="16">
        <f>B19+B14+B21+B22+B23</f>
        <v/>
      </c>
    </row>
    <row r="25">
      <c r="A25" s="7" t="inlineStr">
        <is>
          <t>Landed ÷ factory price</t>
        </is>
      </c>
      <c r="B25" s="17">
        <f>B24/B19</f>
        <v/>
      </c>
    </row>
    <row r="26">
      <c r="A26" s="5" t="inlineStr">
        <is>
          <t>THE SHELF</t>
        </is>
      </c>
      <c r="B26" s="6" t="n"/>
      <c r="C26" s="6" t="n"/>
    </row>
    <row r="27">
      <c r="A27" s="7" t="inlineStr">
        <is>
          <t>GST inside your price</t>
        </is>
      </c>
      <c r="B27" s="14">
        <f>B15*B16/(1+B16)</f>
        <v/>
      </c>
    </row>
    <row r="28">
      <c r="A28" s="7" t="inlineStr">
        <is>
          <t>You keep after GST and fee</t>
        </is>
      </c>
      <c r="B28" s="14">
        <f>B15-B27-B17</f>
        <v/>
      </c>
    </row>
    <row r="29">
      <c r="A29" s="15" t="inlineStr">
        <is>
          <t>Left per piece (before ads, returns, delivery)</t>
        </is>
      </c>
      <c r="B29" s="16">
        <f>B28-B24</f>
        <v/>
      </c>
    </row>
    <row r="31" ht="28" customHeight="1">
      <c r="A31" s="18" t="inlineStr">
        <is>
          <t>Illustration built from the numbers in the episode. Not financial, legal or tax advice. Fees, duties and rules change — check current terms.</t>
        </is>
      </c>
    </row>
    <row r="32" ht="28" customHeight="1">
      <c r="A32" s="18" t="inlineStr">
        <is>
          <t>J is a made-up character. Every source is listed on the episode page and in the YouTube description.</t>
        </is>
      </c>
    </row>
    <row r="33" ht="28" customHeight="1">
      <c r="A33" s="18" t="inlineStr">
        <is>
          <t>IGST paid at import comes back as input credit if you are GST-registered, so it is left out of the landed cost here.</t>
        </is>
      </c>
    </row>
  </sheetData>
  <mergeCells count="3">
    <mergeCell ref="A32:C32"/>
    <mergeCell ref="A31:C31"/>
    <mergeCell ref="A33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2026-10-25T19:00:45Z</dcterms:created>
  <dcterms:modified xsi:type="dcterms:W3CDTF">2026-10-25T19:00:45Z</dcterms:modified>
</cp:coreProperties>
</file>